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7905"/>
  </bookViews>
  <sheets>
    <sheet name="Sayfa1" sheetId="1" r:id="rId1"/>
  </sheets>
  <definedNames>
    <definedName name="_xlnm.Print_Area" localSheetId="0">Sayfa1!$A$2:$I$34</definedName>
  </definedNames>
  <calcPr calcId="152511"/>
</workbook>
</file>

<file path=xl/calcChain.xml><?xml version="1.0" encoding="utf-8"?>
<calcChain xmlns="http://schemas.openxmlformats.org/spreadsheetml/2006/main">
  <c r="N21" i="1" l="1"/>
  <c r="N20" i="1"/>
  <c r="N15" i="1"/>
  <c r="N16" i="1"/>
  <c r="N8" i="1"/>
  <c r="N9" i="1"/>
  <c r="N10" i="1"/>
  <c r="N11" i="1"/>
  <c r="N12" i="1"/>
  <c r="N13" i="1"/>
  <c r="N14" i="1"/>
  <c r="N6" i="1"/>
  <c r="N7" i="1"/>
  <c r="N5" i="1"/>
  <c r="L6" i="1"/>
  <c r="L7" i="1"/>
  <c r="L9" i="1"/>
  <c r="L10" i="1"/>
  <c r="L11" i="1"/>
  <c r="L12" i="1"/>
  <c r="L13" i="1"/>
  <c r="L14" i="1"/>
  <c r="L15" i="1"/>
  <c r="L16" i="1"/>
  <c r="L17" i="1"/>
  <c r="L18" i="1"/>
  <c r="L19" i="1"/>
  <c r="L20" i="1"/>
  <c r="L21" i="1"/>
  <c r="L22" i="1"/>
  <c r="L23" i="1"/>
  <c r="L24" i="1"/>
  <c r="L25" i="1"/>
  <c r="L26" i="1"/>
  <c r="L5" i="1"/>
</calcChain>
</file>

<file path=xl/sharedStrings.xml><?xml version="1.0" encoding="utf-8"?>
<sst xmlns="http://schemas.openxmlformats.org/spreadsheetml/2006/main" count="46" uniqueCount="46">
  <si>
    <t>-</t>
  </si>
  <si>
    <t>KÜLTÜR VE TURİZM BAKANLIĞININ 1 NOLU CUMHURBAŞKANLIĞI KARARNAMESİ VE 2863 SAYILI KANUN İLE TANIMLANAN ASLİ GÖREVLERİ</t>
  </si>
  <si>
    <t>Bakanlığın asli görevleri dışında diğer mevzuatlar kapsamında yürütülen iş, işlem ve hizmet</t>
  </si>
  <si>
    <t>SIRANO</t>
  </si>
  <si>
    <t>Pafta başına</t>
  </si>
  <si>
    <t>Evrak başına</t>
  </si>
  <si>
    <t>HİZMETİN ADI*</t>
  </si>
  <si>
    <r>
      <rPr>
        <b/>
        <sz val="11"/>
        <color theme="1"/>
        <rFont val="Times New Roman"/>
        <family val="1"/>
        <charset val="162"/>
      </rPr>
      <t>Kültür ve Turizm Bakanlığı Döner Sermaye Yönetmeliğinin Giderler başlıklı 8. maddesinin ı) bendinde</t>
    </r>
    <r>
      <rPr>
        <sz val="11"/>
        <color theme="1"/>
        <rFont val="Times New Roman"/>
        <family val="1"/>
        <charset val="162"/>
      </rPr>
      <t>: Araştırma ve inceleme giderleri; her çeşit araştırma, inceleme, etüd, mütalaa, fizibilite çalışması giderleri sistem analizi, programlama giderleri</t>
    </r>
  </si>
  <si>
    <r>
      <rPr>
        <b/>
        <sz val="11"/>
        <color theme="1"/>
        <rFont val="Times New Roman"/>
        <family val="1"/>
        <charset val="162"/>
      </rPr>
      <t>Kültür ve Turizm Bakanlığı Döner Sermaye Yönetmeliğinin Giderler başlıklı 8. maddesinde:</t>
    </r>
    <r>
      <rPr>
        <sz val="11"/>
        <color theme="1"/>
        <rFont val="Times New Roman"/>
        <family val="1"/>
        <charset val="162"/>
      </rPr>
      <t xml:space="preserve">Kırtasiye ve benzeri alımlar ile baskı ve yayın giderleri                                </t>
    </r>
  </si>
  <si>
    <r>
      <rPr>
        <b/>
        <sz val="11"/>
        <color theme="1"/>
        <rFont val="Times New Roman"/>
        <family val="1"/>
        <charset val="162"/>
      </rPr>
      <t>2863 sayılı Kanun Devir yasağı:
Madde 13</t>
    </r>
    <r>
      <rPr>
        <sz val="11"/>
        <color theme="1"/>
        <rFont val="Times New Roman"/>
        <family val="1"/>
        <charset val="162"/>
      </rPr>
      <t xml:space="preserve"> –Hazineye ve diğer kamu kurum ve kuruluşlarına ait olup, usulüne göre tescil ve  ilan  olunan,  her  çeşit  korunması  gerekli  taşınmaz  kültür  ve  tabiat  varlığı  ile  bunlara  ait korunma sınırları dahilindeki taşınmazlar, Kültür ve Turizm Bakanlığının izni olmadan, gerçek ve tüzelkişilere satılamaz, hibe edilemez.
</t>
    </r>
    <r>
      <rPr>
        <b/>
        <sz val="11"/>
        <color theme="1"/>
        <rFont val="Times New Roman"/>
        <family val="1"/>
        <charset val="162"/>
      </rPr>
      <t xml:space="preserve">Kullanma: 
Madde  14 </t>
    </r>
    <r>
      <rPr>
        <sz val="11"/>
        <color theme="1"/>
        <rFont val="Times New Roman"/>
        <family val="1"/>
        <charset val="162"/>
      </rPr>
      <t xml:space="preserve">–Korunması gerekli taşınmaz kültür ve tabiat varlıklarının intifa haklarının, belirli  sürelerle  kamu  hizmetlerinde  kullanılmak  üzere,  Devlet  dairelerine,  kamu  kurum  ve kuruluşlarına, kamu menfaatine yararlı milli derneklere bırakılması veya gerçek ve tüzelkişilere kiraya verilmesi, Kültür ve Turizm Bakanlığının iznine tabidir.                                                                                                                                                                                                                        </t>
    </r>
    <r>
      <rPr>
        <b/>
        <sz val="11"/>
        <color theme="1"/>
        <rFont val="Times New Roman"/>
        <family val="1"/>
        <charset val="162"/>
      </rPr>
      <t>2863 Sayılı Kanunun 13 ve 14 üncü Maddeleri Gereğince Yürütülen İşlemlere İlişkin Yönerge</t>
    </r>
  </si>
  <si>
    <r>
      <rPr>
        <b/>
        <sz val="11"/>
        <color theme="1"/>
        <rFont val="Times New Roman"/>
        <family val="1"/>
        <charset val="162"/>
      </rPr>
      <t>1 nolu Cumhurbaşkanlığı Kararnamesinin 281. maddesinin Kültür Varlıkları ve Müzeler Genel Müdürlüğü başlıklı 1. fıkrasının a bendi: …</t>
    </r>
    <r>
      <rPr>
        <sz val="11"/>
        <color theme="1"/>
        <rFont val="Times New Roman"/>
        <family val="1"/>
        <charset val="162"/>
      </rPr>
      <t xml:space="preserve">Korunması gerekli taşınır ve taşınmaz kültür varlıklarının arkeolojik araştırma ve kazılarla açığa çıkarılmasını, korunmasını, değerlendirilmesini ve tanıtılmasını sağlamak….                                                                                                       </t>
    </r>
    <r>
      <rPr>
        <b/>
        <sz val="11"/>
        <color theme="1"/>
        <rFont val="Times New Roman"/>
        <family val="1"/>
        <charset val="162"/>
      </rPr>
      <t>2863 sayılı Kanunun 10. Maddesi (Ek:   17/6/1987 -3386/4   md.)</t>
    </r>
    <r>
      <rPr>
        <sz val="11"/>
        <color theme="1"/>
        <rFont val="Times New Roman"/>
        <family val="1"/>
        <charset val="162"/>
      </rPr>
      <t xml:space="preserve">
Araştırma,  kazı  ve  sondaj  yapılan  alanların  korunması  ve 
değerlendirilmesi Bakanlığa aittir.                                                                                    </t>
    </r>
    <r>
      <rPr>
        <b/>
        <sz val="11"/>
        <color theme="1"/>
        <rFont val="Times New Roman"/>
        <family val="1"/>
        <charset val="162"/>
      </rPr>
      <t>Madde  35 –</t>
    </r>
    <r>
      <rPr>
        <sz val="11"/>
        <color theme="1"/>
        <rFont val="Times New Roman"/>
        <family val="1"/>
        <charset val="162"/>
      </rPr>
      <t xml:space="preserve">Bu kanun hükümlerine tabi, taşınır ve taşınmaz kültür ve tabiat varlıklarını meydana  çıkarmak  üzere,  araştırma,  sondaj  ve  kazı 
yapma  hakkı,  sadece  Kültür  ve  Turizm Bakanlığına aittir.                                        </t>
    </r>
    <r>
      <rPr>
        <b/>
        <sz val="11"/>
        <color theme="1"/>
        <rFont val="Times New Roman"/>
        <family val="1"/>
        <charset val="162"/>
      </rPr>
      <t>Madde  36 –</t>
    </r>
    <r>
      <rPr>
        <sz val="11"/>
        <color theme="1"/>
        <rFont val="Times New Roman"/>
        <family val="1"/>
        <charset val="162"/>
      </rPr>
      <t>Taşınmaz kültür varlığı sahiplerinin kendi mülkleri içinde kültür varlığı aramak maksadı ile araştırma, sondaj ve kazı yapmaları da bu Kanunun 35 ve 41 inci maddeleri hükümlerine tabidir.</t>
    </r>
  </si>
  <si>
    <t xml:space="preserve"> Notlar:</t>
  </si>
  <si>
    <t>GERÇEK-TÜZEL KİŞİLERDEN ALINACAK ÜCRETLER</t>
  </si>
  <si>
    <t>Başvuru başına</t>
  </si>
  <si>
    <t xml:space="preserve">Başkanlığımızca 7432 sayılı Kanun kapsamında değerlendirilecek projeler </t>
  </si>
  <si>
    <t>Turizm, günbirlik turizm ve diğer</t>
  </si>
  <si>
    <t>Turizm, günbirlik turizm ve diğer 0-100 (Brüt inşaat alanı)</t>
  </si>
  <si>
    <t>7432 sayılı Kanun kapsamında yapılan başvurular</t>
  </si>
  <si>
    <t>7432 sayılı Kanun kapsamında basit onarım, temizlik görüş talepleri (Başvuru başına)</t>
  </si>
  <si>
    <t>7432 sayılı Kanun kapsamında tel çit ve duvar yapım talebi (metretül başına (brüt))</t>
  </si>
  <si>
    <t xml:space="preserve">7432 sayılı Kanun kapsamında Uludağ Alanına ilişkin bilgi (çıktı) talepleri </t>
  </si>
  <si>
    <t>Kiralama ve tahsis talepleri (İnceleme alanı başına)</t>
  </si>
  <si>
    <t>7432 sayılı Kanun kapsamında Ticari Film ve Video Çekimleri (tl/Günlük)</t>
  </si>
  <si>
    <t>7432 sayılı Kanun kapsamında Ticari Reklam filmi Çekimleri (tl/Saniye)</t>
  </si>
  <si>
    <t xml:space="preserve">7432 sayılı Kanun kapsamında Ticari Fotoğraf Çekimleri </t>
  </si>
  <si>
    <t xml:space="preserve">*Kamu kurumlarının görüş talepleri ve kendi bünyesinde hazırlanan her türlü plan, proje, yapım ve benzeri işler için ücret alınmaz. </t>
  </si>
  <si>
    <t>*Uludağ Alan Komisyonunca olumsuz karar alınması halinde alınan ücret iade edilmez.</t>
  </si>
  <si>
    <t xml:space="preserve">2024 YILI BİRİM FİYAT (TL) </t>
  </si>
  <si>
    <t>815,48
(GÜNLÜK)</t>
  </si>
  <si>
    <t>12.232,19                                                                                                                                                                                                                                              (AYLIK)</t>
  </si>
  <si>
    <t>1.223,22
(Fotoğraf çekimi - saat başına)</t>
  </si>
  <si>
    <t>36.696,61
 (Film/Video- Dakika)</t>
  </si>
  <si>
    <t>12.232,19
 (Basılı)</t>
  </si>
  <si>
    <t>36.696,61 
(Hafta İçi - Günlük)</t>
  </si>
  <si>
    <t>48.928,80  
(Hafta Sonu - Günlük)</t>
  </si>
  <si>
    <t>109.337
(YILLIK)</t>
  </si>
  <si>
    <t>7432 ve 2863 sayılı Kanunlar kapsamında,  Avan Proje değerlendirilmesi  (İlk Başvuru)</t>
  </si>
  <si>
    <t>Ek-1</t>
  </si>
  <si>
    <t>7432 ve 2863 sayılı Kanunlar kapsamında, yeni yapı mimari  projesi (ilk başvuru ve ilave yapılaşma)  talebi (m2 başına (brüt))</t>
  </si>
  <si>
    <t>Yeni yapı mimari projesi tadilatı veya yasallığı belgelenmiş yapıların mimari tadilat projesi talebi (başvuru başına )</t>
  </si>
  <si>
    <t xml:space="preserve">7432 sayılı Kanun kapsamında izin, görüş ve  hertürlü izin (İnşai faaliyet, izin, inşaat ruhsatı, yapı kullanma izni, kazı izni, sondaj, su kuyusu açma, yıkım vb.) </t>
  </si>
  <si>
    <t>7432 sayılı Kanun kapsamında turizm amaçlı sportif faaliyette bulunan turizm işletmecilerinin İzin Belgesi talebi (belge başına)</t>
  </si>
  <si>
    <t>7432 sayılı Kanun kapsamında turizm işletmecilerine verilecek Yeterlilik Belgesi talebi (belge başına)</t>
  </si>
  <si>
    <t>7432 sayılı Kanun kapsamında yazılı, görsel ve işitsel eserlere ilişkin başvurular (başvuru başına)</t>
  </si>
  <si>
    <t>7432 sayılı Kanun kapsamında sahne, sistem, stant, platform kurulmasına ilişkin başvurular</t>
  </si>
  <si>
    <t>*Yönetmelik ekinde belirtilmeyen veya çelişkiye düşülen başvurulardan sıra no 5 kapsamında ücret alınır.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</si>
</sst>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11" x14ac:knownFonts="1">
    <font>
      <sz val="11"/>
      <color theme="1"/>
      <name val="Calibri"/>
      <family val="2"/>
      <scheme val="minor"/>
    </font>
    <font>
      <sz val="11"/>
      <color rgb="FFFF0000"/>
      <name val="Calibri"/>
      <family val="2"/>
      <scheme val="minor"/>
    </font>
    <font>
      <sz val="12"/>
      <color theme="1"/>
      <name val="Times New Roman"/>
      <family val="1"/>
      <charset val="162"/>
    </font>
    <font>
      <b/>
      <sz val="12"/>
      <color theme="1"/>
      <name val="Times New Roman"/>
      <family val="1"/>
      <charset val="162"/>
    </font>
    <font>
      <sz val="10"/>
      <color rgb="FF000000"/>
      <name val="Times New Roman"/>
      <family val="1"/>
      <charset val="162"/>
    </font>
    <font>
      <sz val="12"/>
      <color theme="1"/>
      <name val="Calibri"/>
      <family val="2"/>
      <scheme val="minor"/>
    </font>
    <font>
      <b/>
      <sz val="12"/>
      <name val="Times New Roman"/>
      <family val="1"/>
      <charset val="162"/>
    </font>
    <font>
      <sz val="11"/>
      <color theme="1"/>
      <name val="Times New Roman"/>
      <family val="1"/>
      <charset val="162"/>
    </font>
    <font>
      <b/>
      <sz val="11"/>
      <color theme="1"/>
      <name val="Times New Roman"/>
      <family val="1"/>
      <charset val="162"/>
    </font>
    <font>
      <sz val="11"/>
      <name val="Times New Roman"/>
      <family val="1"/>
      <charset val="162"/>
    </font>
    <font>
      <sz val="11"/>
      <color rgb="FFFF0000"/>
      <name val="Times New Roman"/>
      <family val="1"/>
      <charset val="162"/>
    </font>
  </fonts>
  <fills count="2">
    <fill>
      <patternFill patternType="none"/>
    </fill>
    <fill>
      <patternFill patternType="gray125"/>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top style="medium">
        <color indexed="64"/>
      </top>
      <bottom/>
      <diagonal/>
    </border>
    <border>
      <left/>
      <right style="thin">
        <color auto="1"/>
      </right>
      <top style="medium">
        <color indexed="64"/>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auto="1"/>
      </top>
      <bottom style="medium">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top style="thin">
        <color auto="1"/>
      </top>
      <bottom style="medium">
        <color indexed="64"/>
      </bottom>
      <diagonal/>
    </border>
    <border>
      <left style="thin">
        <color auto="1"/>
      </left>
      <right/>
      <top style="thin">
        <color auto="1"/>
      </top>
      <bottom style="thin">
        <color auto="1"/>
      </bottom>
      <diagonal/>
    </border>
    <border>
      <left/>
      <right/>
      <top style="thin">
        <color auto="1"/>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top/>
      <bottom style="thin">
        <color auto="1"/>
      </bottom>
      <diagonal/>
    </border>
    <border>
      <left/>
      <right/>
      <top/>
      <bottom style="thin">
        <color auto="1"/>
      </bottom>
      <diagonal/>
    </border>
    <border>
      <left style="medium">
        <color indexed="64"/>
      </left>
      <right style="thin">
        <color auto="1"/>
      </right>
      <top/>
      <bottom/>
      <diagonal/>
    </border>
    <border>
      <left/>
      <right style="medium">
        <color indexed="64"/>
      </right>
      <top style="thin">
        <color auto="1"/>
      </top>
      <bottom style="medium">
        <color auto="1"/>
      </bottom>
      <diagonal/>
    </border>
    <border>
      <left style="thin">
        <color auto="1"/>
      </left>
      <right style="medium">
        <color auto="1"/>
      </right>
      <top style="thin">
        <color auto="1"/>
      </top>
      <bottom style="thin">
        <color auto="1"/>
      </bottom>
      <diagonal/>
    </border>
    <border>
      <left/>
      <right/>
      <top style="thin">
        <color auto="1"/>
      </top>
      <bottom style="thin">
        <color indexed="64"/>
      </bottom>
      <diagonal/>
    </border>
    <border>
      <left style="thin">
        <color auto="1"/>
      </left>
      <right style="medium">
        <color indexed="64"/>
      </right>
      <top/>
      <bottom style="thin">
        <color auto="1"/>
      </bottom>
      <diagonal/>
    </border>
  </borders>
  <cellStyleXfs count="3">
    <xf numFmtId="0" fontId="0" fillId="0" borderId="0"/>
    <xf numFmtId="0" fontId="4" fillId="0" borderId="0"/>
    <xf numFmtId="0" fontId="4" fillId="0" borderId="0"/>
  </cellStyleXfs>
  <cellXfs count="112">
    <xf numFmtId="0" fontId="0" fillId="0" borderId="0" xfId="0"/>
    <xf numFmtId="0" fontId="7" fillId="0" borderId="0" xfId="0" applyFont="1" applyAlignment="1">
      <alignment horizontal="center" vertical="center"/>
    </xf>
    <xf numFmtId="0" fontId="2" fillId="0" borderId="30" xfId="0" applyFont="1" applyBorder="1" applyAlignment="1">
      <alignment horizontal="center" vertical="center"/>
    </xf>
    <xf numFmtId="0" fontId="9" fillId="0" borderId="1" xfId="0" applyFont="1" applyBorder="1" applyAlignment="1">
      <alignment vertical="center" wrapText="1"/>
    </xf>
    <xf numFmtId="0" fontId="7" fillId="0" borderId="29" xfId="0" applyFont="1" applyBorder="1" applyAlignment="1">
      <alignment horizontal="left" vertical="center" wrapText="1"/>
    </xf>
    <xf numFmtId="0" fontId="7" fillId="0" borderId="0" xfId="0" applyFont="1" applyAlignment="1">
      <alignment vertical="center"/>
    </xf>
    <xf numFmtId="4" fontId="7" fillId="0" borderId="0" xfId="0" applyNumberFormat="1" applyFont="1" applyAlignment="1">
      <alignment vertical="center"/>
    </xf>
    <xf numFmtId="0" fontId="0" fillId="0" borderId="0" xfId="0"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5" fillId="0" borderId="0" xfId="0" applyFont="1" applyAlignment="1">
      <alignment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2" fillId="0" borderId="29" xfId="0" applyFont="1" applyBorder="1" applyAlignment="1">
      <alignment horizontal="center" vertical="center"/>
    </xf>
    <xf numFmtId="4" fontId="0" fillId="0" borderId="0" xfId="0" applyNumberFormat="1" applyAlignment="1">
      <alignment vertical="center"/>
    </xf>
    <xf numFmtId="0" fontId="7" fillId="0" borderId="2" xfId="0" applyFont="1" applyBorder="1" applyAlignment="1">
      <alignment vertical="center" wrapText="1"/>
    </xf>
    <xf numFmtId="0" fontId="10" fillId="0" borderId="1" xfId="0" applyFont="1" applyBorder="1" applyAlignment="1">
      <alignment vertical="center" wrapText="1"/>
    </xf>
    <xf numFmtId="0" fontId="7" fillId="0" borderId="1" xfId="0" applyFont="1" applyBorder="1" applyAlignment="1">
      <alignment vertical="center" wrapText="1"/>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wrapText="1"/>
    </xf>
    <xf numFmtId="10" fontId="1" fillId="0" borderId="0" xfId="0" applyNumberFormat="1" applyFont="1" applyAlignment="1">
      <alignment horizontal="center" vertical="center" wrapText="1"/>
    </xf>
    <xf numFmtId="0" fontId="6"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xf>
    <xf numFmtId="4" fontId="7" fillId="0" borderId="0" xfId="0" applyNumberFormat="1" applyFont="1" applyBorder="1" applyAlignment="1">
      <alignment horizontal="center" vertical="center" wrapText="1"/>
    </xf>
    <xf numFmtId="4" fontId="7" fillId="0" borderId="0" xfId="0" applyNumberFormat="1" applyFont="1" applyAlignment="1">
      <alignment horizontal="center" vertical="center"/>
    </xf>
    <xf numFmtId="4" fontId="0" fillId="0" borderId="0" xfId="0" applyNumberForma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7" xfId="0" applyFont="1" applyBorder="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15" xfId="0" applyFont="1" applyBorder="1" applyAlignment="1">
      <alignment horizontal="center" vertical="center" wrapText="1"/>
    </xf>
    <xf numFmtId="0" fontId="7" fillId="0" borderId="26" xfId="0" applyFont="1" applyBorder="1" applyAlignment="1">
      <alignment horizontal="center" vertical="center" wrapText="1"/>
    </xf>
    <xf numFmtId="4" fontId="7" fillId="0" borderId="1" xfId="0"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40" xfId="0" applyNumberFormat="1" applyFont="1" applyBorder="1" applyAlignment="1">
      <alignment horizontal="center" vertical="center" wrapText="1"/>
    </xf>
    <xf numFmtId="0" fontId="9" fillId="0" borderId="1" xfId="0" applyFont="1" applyBorder="1" applyAlignment="1">
      <alignment horizontal="center" vertical="center" wrapText="1"/>
    </xf>
    <xf numFmtId="4" fontId="7" fillId="0" borderId="40"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7" xfId="0" applyFont="1" applyBorder="1" applyAlignment="1">
      <alignment horizontal="center" vertical="center" wrapText="1"/>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9" fillId="0" borderId="20" xfId="0" applyFont="1" applyBorder="1" applyAlignment="1">
      <alignment horizontal="left" vertical="center" wrapText="1"/>
    </xf>
    <xf numFmtId="0" fontId="9" fillId="0" borderId="0" xfId="0" applyFont="1" applyAlignment="1">
      <alignment horizontal="left" vertical="center" wrapText="1"/>
    </xf>
    <xf numFmtId="0" fontId="9" fillId="0" borderId="21" xfId="0" applyFont="1" applyBorder="1" applyAlignment="1">
      <alignment horizontal="left" vertical="center" wrapText="1"/>
    </xf>
    <xf numFmtId="0" fontId="9" fillId="0" borderId="20" xfId="0" applyFont="1" applyBorder="1" applyAlignment="1">
      <alignment vertical="center" wrapText="1"/>
    </xf>
    <xf numFmtId="0" fontId="9" fillId="0" borderId="0" xfId="0" applyFont="1" applyAlignment="1">
      <alignment vertical="center"/>
    </xf>
    <xf numFmtId="0" fontId="9" fillId="0" borderId="21" xfId="0" applyFont="1" applyBorder="1" applyAlignment="1">
      <alignment vertical="center"/>
    </xf>
    <xf numFmtId="0" fontId="7" fillId="0" borderId="20" xfId="0" applyFont="1" applyBorder="1" applyAlignment="1">
      <alignment vertical="center"/>
    </xf>
    <xf numFmtId="0" fontId="7" fillId="0" borderId="0" xfId="0" applyFont="1" applyAlignment="1">
      <alignment vertical="center"/>
    </xf>
    <xf numFmtId="0" fontId="7" fillId="0" borderId="21" xfId="0" applyFont="1" applyBorder="1" applyAlignment="1">
      <alignment vertical="center"/>
    </xf>
    <xf numFmtId="0" fontId="9" fillId="0" borderId="34"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35" xfId="0" applyFont="1" applyBorder="1" applyAlignment="1">
      <alignment horizontal="center" vertical="center" wrapText="1"/>
    </xf>
    <xf numFmtId="4" fontId="7" fillId="0" borderId="31" xfId="0" applyNumberFormat="1"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5" xfId="0" applyFont="1" applyBorder="1" applyAlignment="1">
      <alignment horizontal="center" vertical="center" wrapText="1"/>
    </xf>
    <xf numFmtId="0" fontId="3" fillId="0" borderId="9" xfId="0" applyFont="1" applyBorder="1" applyAlignment="1">
      <alignment horizontal="center" vertical="center" wrapText="1"/>
    </xf>
    <xf numFmtId="0" fontId="2" fillId="0" borderId="16" xfId="0" applyFont="1" applyBorder="1" applyAlignment="1">
      <alignment horizontal="center" vertical="center"/>
    </xf>
    <xf numFmtId="0" fontId="3" fillId="0" borderId="12" xfId="0" applyFont="1" applyBorder="1" applyAlignment="1">
      <alignment horizontal="center" vertical="center" wrapText="1"/>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4" xfId="0" applyFont="1" applyBorder="1" applyAlignment="1">
      <alignment horizontal="center" vertical="center"/>
    </xf>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 xfId="0" applyFont="1" applyBorder="1" applyAlignment="1">
      <alignment horizontal="center" vertical="center" wrapText="1"/>
    </xf>
    <xf numFmtId="4" fontId="3" fillId="0" borderId="0" xfId="0" applyNumberFormat="1" applyFont="1" applyAlignment="1">
      <alignment horizontal="right" vertical="center"/>
    </xf>
    <xf numFmtId="0" fontId="7" fillId="0" borderId="29" xfId="0" applyFont="1" applyBorder="1" applyAlignment="1">
      <alignment vertical="center" wrapText="1"/>
    </xf>
    <xf numFmtId="0" fontId="9" fillId="0" borderId="29" xfId="0" applyFont="1" applyBorder="1" applyAlignment="1">
      <alignment horizontal="center" vertical="center" wrapText="1"/>
    </xf>
    <xf numFmtId="0" fontId="9" fillId="0" borderId="41" xfId="0" applyFont="1" applyBorder="1" applyAlignment="1">
      <alignment horizontal="center" vertical="center" wrapText="1"/>
    </xf>
    <xf numFmtId="0" fontId="10" fillId="0" borderId="29" xfId="0" applyFont="1" applyBorder="1" applyAlignment="1">
      <alignment vertical="center" wrapText="1"/>
    </xf>
    <xf numFmtId="0" fontId="9" fillId="0" borderId="0" xfId="0" applyFont="1" applyBorder="1" applyAlignment="1">
      <alignment horizontal="center" vertical="center" wrapText="1"/>
    </xf>
    <xf numFmtId="4" fontId="7" fillId="0" borderId="29" xfId="0" applyNumberFormat="1" applyFont="1" applyFill="1" applyBorder="1" applyAlignment="1">
      <alignment horizontal="center" vertical="center" wrapText="1"/>
    </xf>
    <xf numFmtId="4" fontId="7" fillId="0" borderId="42" xfId="0" applyNumberFormat="1" applyFont="1" applyFill="1" applyBorder="1" applyAlignment="1">
      <alignment horizontal="center" vertical="center" wrapText="1"/>
    </xf>
    <xf numFmtId="4" fontId="7" fillId="0" borderId="39" xfId="0" applyNumberFormat="1" applyFont="1" applyFill="1" applyBorder="1" applyAlignment="1">
      <alignment horizontal="center" vertical="center" wrapText="1"/>
    </xf>
  </cellXfs>
  <cellStyles count="3">
    <cellStyle name="Normal" xfId="0" builtinId="0"/>
    <cellStyle name="Normal 3" xfId="1"/>
    <cellStyle name="Normal 5"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34"/>
  <sheetViews>
    <sheetView tabSelected="1" topLeftCell="A19" zoomScaleNormal="100" zoomScaleSheetLayoutView="90" workbookViewId="0">
      <selection activeCell="R11" sqref="R11"/>
    </sheetView>
  </sheetViews>
  <sheetFormatPr defaultRowHeight="15" x14ac:dyDescent="0.25"/>
  <cols>
    <col min="1" max="1" width="1.5703125" style="7" customWidth="1"/>
    <col min="2" max="2" width="7" style="1" customWidth="1"/>
    <col min="3" max="3" width="67" style="5" hidden="1" customWidth="1"/>
    <col min="4" max="4" width="30.28515625" style="5" hidden="1" customWidth="1"/>
    <col min="5" max="5" width="43.42578125" style="5" customWidth="1"/>
    <col min="6" max="6" width="22.28515625" style="5" customWidth="1"/>
    <col min="7" max="7" width="23.140625" style="5" customWidth="1"/>
    <col min="8" max="8" width="16.85546875" style="5" customWidth="1"/>
    <col min="9" max="9" width="17.140625" style="6" customWidth="1"/>
    <col min="10" max="10" width="17.140625" style="27" hidden="1" customWidth="1"/>
    <col min="11" max="11" width="27.7109375" style="18" hidden="1" customWidth="1"/>
    <col min="12" max="12" width="9.140625" style="18" hidden="1" customWidth="1"/>
    <col min="13" max="13" width="11.5703125" style="18" hidden="1" customWidth="1"/>
    <col min="14" max="14" width="9.140625" style="7" hidden="1" customWidth="1"/>
    <col min="15" max="15" width="0" style="7" hidden="1" customWidth="1"/>
    <col min="16" max="16384" width="9.140625" style="7"/>
  </cols>
  <sheetData>
    <row r="1" spans="2:14" ht="16.5" thickBot="1" x14ac:dyDescent="0.3">
      <c r="I1" s="103" t="s">
        <v>37</v>
      </c>
    </row>
    <row r="2" spans="2:14" s="10" customFormat="1" ht="40.5" customHeight="1" x14ac:dyDescent="0.25">
      <c r="B2" s="84" t="s">
        <v>3</v>
      </c>
      <c r="C2" s="8"/>
      <c r="D2" s="9"/>
      <c r="E2" s="86" t="s">
        <v>6</v>
      </c>
      <c r="F2" s="87"/>
      <c r="G2" s="81" t="s">
        <v>12</v>
      </c>
      <c r="H2" s="82"/>
      <c r="I2" s="83"/>
      <c r="J2" s="23"/>
      <c r="K2" s="19"/>
      <c r="L2" s="19"/>
      <c r="M2" s="19"/>
    </row>
    <row r="3" spans="2:14" s="10" customFormat="1" ht="82.5" customHeight="1" thickBot="1" x14ac:dyDescent="0.3">
      <c r="B3" s="85"/>
      <c r="C3" s="11" t="s">
        <v>1</v>
      </c>
      <c r="D3" s="12"/>
      <c r="E3" s="88"/>
      <c r="F3" s="89"/>
      <c r="G3" s="92" t="s">
        <v>27</v>
      </c>
      <c r="H3" s="93"/>
      <c r="I3" s="94"/>
      <c r="J3" s="24"/>
      <c r="K3" s="20"/>
      <c r="L3" s="20"/>
      <c r="M3" s="19"/>
    </row>
    <row r="4" spans="2:14" ht="45" customHeight="1" x14ac:dyDescent="0.25">
      <c r="B4" s="65" t="s">
        <v>14</v>
      </c>
      <c r="C4" s="90"/>
      <c r="D4" s="90"/>
      <c r="E4" s="90"/>
      <c r="F4" s="90"/>
      <c r="G4" s="90"/>
      <c r="H4" s="90"/>
      <c r="I4" s="91"/>
      <c r="J4" s="25"/>
      <c r="K4" s="21"/>
    </row>
    <row r="5" spans="2:14" ht="45" customHeight="1" x14ac:dyDescent="0.25">
      <c r="B5" s="2">
        <v>1</v>
      </c>
      <c r="C5" s="13"/>
      <c r="D5" s="13"/>
      <c r="E5" s="4" t="s">
        <v>36</v>
      </c>
      <c r="F5" s="99" t="s">
        <v>13</v>
      </c>
      <c r="G5" s="100"/>
      <c r="H5" s="47">
        <v>2376.9</v>
      </c>
      <c r="I5" s="48"/>
      <c r="J5" s="26">
        <v>1500</v>
      </c>
      <c r="K5" s="22">
        <v>0.58460000000000001</v>
      </c>
      <c r="L5" s="18">
        <f>J5*K5</f>
        <v>876.9</v>
      </c>
      <c r="M5" s="28">
        <v>2376.9</v>
      </c>
      <c r="N5" s="14">
        <f>H5-M5</f>
        <v>0</v>
      </c>
    </row>
    <row r="6" spans="2:14" ht="45" customHeight="1" x14ac:dyDescent="0.25">
      <c r="B6" s="2">
        <v>2</v>
      </c>
      <c r="C6" s="13"/>
      <c r="D6" s="13"/>
      <c r="E6" s="15" t="s">
        <v>38</v>
      </c>
      <c r="F6" s="101" t="s">
        <v>15</v>
      </c>
      <c r="G6" s="102"/>
      <c r="H6" s="47">
        <v>39.615000000000002</v>
      </c>
      <c r="I6" s="48"/>
      <c r="J6" s="26">
        <v>25</v>
      </c>
      <c r="K6" s="22">
        <v>0.58460000000000001</v>
      </c>
      <c r="L6" s="18">
        <f t="shared" ref="L6:L26" si="0">J6*K6</f>
        <v>14.615</v>
      </c>
      <c r="M6" s="28">
        <v>39.615000000000002</v>
      </c>
      <c r="N6" s="14">
        <f t="shared" ref="N6:N21" si="1">H6-M6</f>
        <v>0</v>
      </c>
    </row>
    <row r="7" spans="2:14" ht="45" customHeight="1" thickBot="1" x14ac:dyDescent="0.3">
      <c r="B7" s="2">
        <v>3</v>
      </c>
      <c r="C7" s="13"/>
      <c r="D7" s="13"/>
      <c r="E7" s="3" t="s">
        <v>39</v>
      </c>
      <c r="F7" s="99" t="s">
        <v>16</v>
      </c>
      <c r="G7" s="100"/>
      <c r="H7" s="47">
        <v>1188.45</v>
      </c>
      <c r="I7" s="48"/>
      <c r="J7" s="26">
        <v>750</v>
      </c>
      <c r="K7" s="22">
        <v>0.58460000000000001</v>
      </c>
      <c r="L7" s="18">
        <f t="shared" si="0"/>
        <v>438.45</v>
      </c>
      <c r="M7" s="28">
        <v>1188.45</v>
      </c>
      <c r="N7" s="14">
        <f t="shared" si="1"/>
        <v>0</v>
      </c>
    </row>
    <row r="8" spans="2:14" ht="45" customHeight="1" x14ac:dyDescent="0.25">
      <c r="B8" s="65" t="s">
        <v>17</v>
      </c>
      <c r="C8" s="66"/>
      <c r="D8" s="66"/>
      <c r="E8" s="66"/>
      <c r="F8" s="66"/>
      <c r="G8" s="66"/>
      <c r="H8" s="66"/>
      <c r="I8" s="67"/>
      <c r="J8" s="26"/>
      <c r="M8" s="28"/>
      <c r="N8" s="14">
        <f t="shared" si="1"/>
        <v>0</v>
      </c>
    </row>
    <row r="9" spans="2:14" ht="45" customHeight="1" x14ac:dyDescent="0.25">
      <c r="B9" s="33">
        <v>4</v>
      </c>
      <c r="C9" s="16" t="s">
        <v>2</v>
      </c>
      <c r="D9" s="17" t="s">
        <v>7</v>
      </c>
      <c r="E9" s="36" t="s">
        <v>18</v>
      </c>
      <c r="F9" s="36"/>
      <c r="G9" s="36"/>
      <c r="H9" s="47">
        <v>6338.4</v>
      </c>
      <c r="I9" s="48"/>
      <c r="J9" s="26">
        <v>4000</v>
      </c>
      <c r="K9" s="22">
        <v>0.58460000000000001</v>
      </c>
      <c r="L9" s="18">
        <f t="shared" si="0"/>
        <v>2338.4</v>
      </c>
      <c r="M9" s="28">
        <v>6338.4</v>
      </c>
      <c r="N9" s="14">
        <f t="shared" si="1"/>
        <v>0</v>
      </c>
    </row>
    <row r="10" spans="2:14" ht="45" customHeight="1" x14ac:dyDescent="0.25">
      <c r="B10" s="33">
        <v>5</v>
      </c>
      <c r="C10" s="16"/>
      <c r="D10" s="17"/>
      <c r="E10" s="49" t="s">
        <v>40</v>
      </c>
      <c r="F10" s="49"/>
      <c r="G10" s="49"/>
      <c r="H10" s="47">
        <v>6338.4</v>
      </c>
      <c r="I10" s="48"/>
      <c r="J10" s="26">
        <v>4000</v>
      </c>
      <c r="K10" s="22">
        <v>0.58460000000000001</v>
      </c>
      <c r="L10" s="18">
        <f t="shared" si="0"/>
        <v>2338.4</v>
      </c>
      <c r="M10" s="28">
        <v>6338.4</v>
      </c>
      <c r="N10" s="14">
        <f t="shared" si="1"/>
        <v>0</v>
      </c>
    </row>
    <row r="11" spans="2:14" ht="45" customHeight="1" x14ac:dyDescent="0.25">
      <c r="B11" s="33">
        <v>6</v>
      </c>
      <c r="C11" s="16"/>
      <c r="D11" s="17"/>
      <c r="E11" s="36" t="s">
        <v>19</v>
      </c>
      <c r="F11" s="36"/>
      <c r="G11" s="36"/>
      <c r="H11" s="47">
        <v>23.768999999999998</v>
      </c>
      <c r="I11" s="48"/>
      <c r="J11" s="26">
        <v>15</v>
      </c>
      <c r="K11" s="22">
        <v>0.58460000000000001</v>
      </c>
      <c r="L11" s="18">
        <f t="shared" si="0"/>
        <v>8.7690000000000001</v>
      </c>
      <c r="M11" s="28">
        <v>23.768999999999998</v>
      </c>
      <c r="N11" s="14">
        <f t="shared" si="1"/>
        <v>0</v>
      </c>
    </row>
    <row r="12" spans="2:14" ht="45" customHeight="1" x14ac:dyDescent="0.25">
      <c r="B12" s="44">
        <v>7</v>
      </c>
      <c r="C12" s="17" t="s">
        <v>0</v>
      </c>
      <c r="D12" s="17" t="s">
        <v>8</v>
      </c>
      <c r="E12" s="95" t="s">
        <v>20</v>
      </c>
      <c r="F12" s="96"/>
      <c r="G12" s="34" t="s">
        <v>5</v>
      </c>
      <c r="H12" s="47">
        <v>237.69</v>
      </c>
      <c r="I12" s="48"/>
      <c r="J12" s="26">
        <v>150</v>
      </c>
      <c r="K12" s="22">
        <v>0.58460000000000001</v>
      </c>
      <c r="L12" s="18">
        <f t="shared" si="0"/>
        <v>87.69</v>
      </c>
      <c r="M12" s="28">
        <v>237.69</v>
      </c>
      <c r="N12" s="14">
        <f t="shared" si="1"/>
        <v>0</v>
      </c>
    </row>
    <row r="13" spans="2:14" ht="45" customHeight="1" x14ac:dyDescent="0.25">
      <c r="B13" s="44"/>
      <c r="C13" s="17"/>
      <c r="D13" s="17"/>
      <c r="E13" s="97"/>
      <c r="F13" s="98"/>
      <c r="G13" s="34" t="s">
        <v>4</v>
      </c>
      <c r="H13" s="47">
        <v>475.38</v>
      </c>
      <c r="I13" s="48"/>
      <c r="J13" s="26">
        <v>300</v>
      </c>
      <c r="K13" s="22">
        <v>0.58460000000000001</v>
      </c>
      <c r="L13" s="18">
        <f t="shared" si="0"/>
        <v>175.38</v>
      </c>
      <c r="M13" s="28">
        <v>475.38</v>
      </c>
      <c r="N13" s="14">
        <f t="shared" si="1"/>
        <v>0</v>
      </c>
    </row>
    <row r="14" spans="2:14" ht="45" customHeight="1" x14ac:dyDescent="0.25">
      <c r="B14" s="33">
        <v>8</v>
      </c>
      <c r="C14" s="17" t="s">
        <v>9</v>
      </c>
      <c r="D14" s="16"/>
      <c r="E14" s="101" t="s">
        <v>21</v>
      </c>
      <c r="F14" s="106"/>
      <c r="G14" s="102"/>
      <c r="H14" s="47">
        <v>3169.2</v>
      </c>
      <c r="I14" s="48"/>
      <c r="J14" s="26">
        <v>2000</v>
      </c>
      <c r="K14" s="22">
        <v>0.58460000000000001</v>
      </c>
      <c r="L14" s="18">
        <f t="shared" si="0"/>
        <v>1169.2</v>
      </c>
      <c r="M14" s="28">
        <v>3169.2</v>
      </c>
      <c r="N14" s="14">
        <f t="shared" si="1"/>
        <v>0</v>
      </c>
    </row>
    <row r="15" spans="2:14" ht="45" customHeight="1" x14ac:dyDescent="0.25">
      <c r="B15" s="35">
        <v>9</v>
      </c>
      <c r="C15" s="104"/>
      <c r="D15" s="104"/>
      <c r="E15" s="105" t="s">
        <v>22</v>
      </c>
      <c r="F15" s="105"/>
      <c r="G15" s="105"/>
      <c r="H15" s="46">
        <v>14270.891754</v>
      </c>
      <c r="I15" s="50"/>
      <c r="J15" s="26">
        <v>9005.99</v>
      </c>
      <c r="K15" s="22">
        <v>0.58460000000000001</v>
      </c>
      <c r="L15" s="18">
        <f t="shared" si="0"/>
        <v>5264.9017539999995</v>
      </c>
      <c r="M15" s="28">
        <v>14270.891754</v>
      </c>
      <c r="N15" s="14">
        <f t="shared" si="1"/>
        <v>0</v>
      </c>
    </row>
    <row r="16" spans="2:14" ht="45" customHeight="1" x14ac:dyDescent="0.25">
      <c r="B16" s="33">
        <v>10</v>
      </c>
      <c r="C16" s="17"/>
      <c r="D16" s="17"/>
      <c r="E16" s="49" t="s">
        <v>23</v>
      </c>
      <c r="F16" s="49"/>
      <c r="G16" s="49"/>
      <c r="H16" s="46">
        <v>40773.976439999999</v>
      </c>
      <c r="I16" s="50"/>
      <c r="J16" s="26">
        <v>25731.4</v>
      </c>
      <c r="K16" s="22">
        <v>0.58460000000000001</v>
      </c>
      <c r="L16" s="18">
        <f t="shared" si="0"/>
        <v>15042.576440000001</v>
      </c>
      <c r="M16" s="28">
        <v>40773.976439999999</v>
      </c>
      <c r="N16" s="14">
        <f t="shared" si="1"/>
        <v>0</v>
      </c>
    </row>
    <row r="17" spans="2:14" ht="45" customHeight="1" x14ac:dyDescent="0.25">
      <c r="B17" s="51">
        <v>11</v>
      </c>
      <c r="C17" s="17"/>
      <c r="D17" s="17"/>
      <c r="E17" s="54" t="s">
        <v>24</v>
      </c>
      <c r="F17" s="55"/>
      <c r="G17" s="56"/>
      <c r="H17" s="46" t="s">
        <v>28</v>
      </c>
      <c r="I17" s="50"/>
      <c r="J17" s="26">
        <v>514.63</v>
      </c>
      <c r="K17" s="22">
        <v>0.58460000000000001</v>
      </c>
      <c r="L17" s="18">
        <f t="shared" si="0"/>
        <v>300.85269799999998</v>
      </c>
      <c r="M17" s="28">
        <v>815.48269800000003</v>
      </c>
      <c r="N17" s="14"/>
    </row>
    <row r="18" spans="2:14" ht="45" customHeight="1" x14ac:dyDescent="0.25">
      <c r="B18" s="52"/>
      <c r="C18" s="17"/>
      <c r="D18" s="17"/>
      <c r="E18" s="57"/>
      <c r="F18" s="108"/>
      <c r="G18" s="58"/>
      <c r="H18" s="46" t="s">
        <v>29</v>
      </c>
      <c r="I18" s="50"/>
      <c r="J18" s="26">
        <v>7719.42</v>
      </c>
      <c r="K18" s="22">
        <v>0.58460000000000001</v>
      </c>
      <c r="L18" s="18">
        <f t="shared" si="0"/>
        <v>4512.7729319999999</v>
      </c>
      <c r="M18" s="28">
        <v>12232.192932</v>
      </c>
      <c r="N18" s="14"/>
    </row>
    <row r="19" spans="2:14" ht="45" customHeight="1" x14ac:dyDescent="0.25">
      <c r="B19" s="53"/>
      <c r="C19" s="17"/>
      <c r="D19" s="17"/>
      <c r="E19" s="59"/>
      <c r="F19" s="60"/>
      <c r="G19" s="61"/>
      <c r="H19" s="47" t="s">
        <v>35</v>
      </c>
      <c r="I19" s="48"/>
      <c r="J19" s="26">
        <v>69000</v>
      </c>
      <c r="K19" s="22">
        <v>0.58460000000000001</v>
      </c>
      <c r="L19" s="18">
        <f t="shared" si="0"/>
        <v>40337.4</v>
      </c>
      <c r="M19" s="28">
        <v>109337.4</v>
      </c>
      <c r="N19" s="14"/>
    </row>
    <row r="20" spans="2:14" ht="45" customHeight="1" x14ac:dyDescent="0.25">
      <c r="B20" s="33">
        <v>12</v>
      </c>
      <c r="C20" s="17"/>
      <c r="D20" s="17"/>
      <c r="E20" s="49" t="s">
        <v>41</v>
      </c>
      <c r="F20" s="49"/>
      <c r="G20" s="49"/>
      <c r="H20" s="46">
        <v>24056.652438000001</v>
      </c>
      <c r="I20" s="50"/>
      <c r="J20" s="26">
        <v>15181.53</v>
      </c>
      <c r="K20" s="22">
        <v>0.58460000000000001</v>
      </c>
      <c r="L20" s="18">
        <f t="shared" si="0"/>
        <v>8875.1224380000003</v>
      </c>
      <c r="M20" s="28">
        <v>24056.652438000001</v>
      </c>
      <c r="N20" s="14">
        <f t="shared" si="1"/>
        <v>0</v>
      </c>
    </row>
    <row r="21" spans="2:14" ht="45" customHeight="1" x14ac:dyDescent="0.25">
      <c r="B21" s="33">
        <v>13</v>
      </c>
      <c r="C21" s="17" t="s">
        <v>10</v>
      </c>
      <c r="D21" s="16"/>
      <c r="E21" s="101" t="s">
        <v>42</v>
      </c>
      <c r="F21" s="106"/>
      <c r="G21" s="102"/>
      <c r="H21" s="46">
        <v>19245.331458000001</v>
      </c>
      <c r="I21" s="50"/>
      <c r="J21" s="26">
        <v>12145.23</v>
      </c>
      <c r="K21" s="22">
        <v>0.58460000000000001</v>
      </c>
      <c r="L21" s="18">
        <f t="shared" si="0"/>
        <v>7100.1014580000001</v>
      </c>
      <c r="M21" s="28">
        <v>19245.331458000001</v>
      </c>
      <c r="N21" s="14">
        <f t="shared" si="1"/>
        <v>0</v>
      </c>
    </row>
    <row r="22" spans="2:14" ht="45" customHeight="1" x14ac:dyDescent="0.25">
      <c r="B22" s="53">
        <v>14</v>
      </c>
      <c r="C22" s="104"/>
      <c r="D22" s="107"/>
      <c r="E22" s="57" t="s">
        <v>43</v>
      </c>
      <c r="F22" s="108"/>
      <c r="G22" s="58"/>
      <c r="H22" s="109" t="s">
        <v>30</v>
      </c>
      <c r="I22" s="110"/>
      <c r="J22" s="26">
        <v>771.94</v>
      </c>
      <c r="K22" s="22">
        <v>0.58460000000000001</v>
      </c>
      <c r="L22" s="18">
        <f t="shared" si="0"/>
        <v>451.27612400000004</v>
      </c>
      <c r="M22" s="28">
        <v>1223.216124</v>
      </c>
    </row>
    <row r="23" spans="2:14" ht="45" customHeight="1" x14ac:dyDescent="0.25">
      <c r="B23" s="44"/>
      <c r="C23" s="17"/>
      <c r="D23" s="16"/>
      <c r="E23" s="57"/>
      <c r="F23" s="108"/>
      <c r="G23" s="58"/>
      <c r="H23" s="46" t="s">
        <v>31</v>
      </c>
      <c r="I23" s="50"/>
      <c r="J23" s="26">
        <v>23158.28</v>
      </c>
      <c r="K23" s="22">
        <v>0.58460000000000001</v>
      </c>
      <c r="L23" s="18">
        <f t="shared" si="0"/>
        <v>13538.330488</v>
      </c>
      <c r="M23" s="28">
        <v>36696.610487999998</v>
      </c>
    </row>
    <row r="24" spans="2:14" ht="45" customHeight="1" x14ac:dyDescent="0.25">
      <c r="B24" s="44"/>
      <c r="C24" s="17"/>
      <c r="D24" s="16"/>
      <c r="E24" s="59"/>
      <c r="F24" s="60"/>
      <c r="G24" s="61"/>
      <c r="H24" s="46" t="s">
        <v>32</v>
      </c>
      <c r="I24" s="50"/>
      <c r="J24" s="26">
        <v>7719.42</v>
      </c>
      <c r="K24" s="22">
        <v>0.58460000000000001</v>
      </c>
      <c r="L24" s="18">
        <f t="shared" si="0"/>
        <v>4512.7729319999999</v>
      </c>
      <c r="M24" s="28">
        <v>12232.192932</v>
      </c>
    </row>
    <row r="25" spans="2:14" ht="45" customHeight="1" x14ac:dyDescent="0.25">
      <c r="B25" s="44">
        <v>15</v>
      </c>
      <c r="C25" s="36">
        <v>27</v>
      </c>
      <c r="D25" s="36">
        <v>28</v>
      </c>
      <c r="E25" s="54" t="s">
        <v>44</v>
      </c>
      <c r="F25" s="55"/>
      <c r="G25" s="56"/>
      <c r="H25" s="46" t="s">
        <v>33</v>
      </c>
      <c r="I25" s="50"/>
      <c r="J25" s="26">
        <v>23158.28</v>
      </c>
      <c r="K25" s="22">
        <v>0.58460000000000001</v>
      </c>
      <c r="L25" s="18">
        <f t="shared" si="0"/>
        <v>13538.330488</v>
      </c>
      <c r="M25" s="28">
        <v>36696.610487999998</v>
      </c>
    </row>
    <row r="26" spans="2:14" ht="45" customHeight="1" thickBot="1" x14ac:dyDescent="0.3">
      <c r="B26" s="45"/>
      <c r="C26" s="37"/>
      <c r="D26" s="37"/>
      <c r="E26" s="77"/>
      <c r="F26" s="78"/>
      <c r="G26" s="79"/>
      <c r="H26" s="80" t="s">
        <v>34</v>
      </c>
      <c r="I26" s="111"/>
      <c r="J26" s="26">
        <v>30877.7</v>
      </c>
      <c r="K26" s="22">
        <v>0.58460000000000001</v>
      </c>
      <c r="L26" s="18">
        <f t="shared" si="0"/>
        <v>18051.103419999999</v>
      </c>
      <c r="M26" s="28">
        <v>48928.803419999997</v>
      </c>
    </row>
    <row r="27" spans="2:14" ht="15.75" thickBot="1" x14ac:dyDescent="0.3">
      <c r="B27" s="38" t="s">
        <v>11</v>
      </c>
      <c r="C27" s="39"/>
      <c r="D27" s="39"/>
      <c r="E27" s="39"/>
      <c r="F27" s="39"/>
      <c r="G27" s="39"/>
      <c r="H27" s="39"/>
      <c r="I27" s="40"/>
      <c r="J27" s="29"/>
      <c r="M27" s="28"/>
    </row>
    <row r="28" spans="2:14" ht="28.5" customHeight="1" x14ac:dyDescent="0.25">
      <c r="B28" s="41" t="s">
        <v>25</v>
      </c>
      <c r="C28" s="42"/>
      <c r="D28" s="42"/>
      <c r="E28" s="42"/>
      <c r="F28" s="42"/>
      <c r="G28" s="42"/>
      <c r="H28" s="42"/>
      <c r="I28" s="43"/>
      <c r="J28" s="30"/>
      <c r="M28" s="28"/>
    </row>
    <row r="29" spans="2:14" x14ac:dyDescent="0.25">
      <c r="B29" s="74" t="s">
        <v>26</v>
      </c>
      <c r="C29" s="75"/>
      <c r="D29" s="75"/>
      <c r="E29" s="75"/>
      <c r="F29" s="75"/>
      <c r="G29" s="75"/>
      <c r="H29" s="75"/>
      <c r="I29" s="76"/>
      <c r="J29" s="29"/>
      <c r="M29" s="28"/>
    </row>
    <row r="30" spans="2:14" x14ac:dyDescent="0.25">
      <c r="B30" s="71" t="s">
        <v>45</v>
      </c>
      <c r="C30" s="72"/>
      <c r="D30" s="72"/>
      <c r="E30" s="72"/>
      <c r="F30" s="72"/>
      <c r="G30" s="72"/>
      <c r="H30" s="72"/>
      <c r="I30" s="73"/>
      <c r="J30" s="31"/>
      <c r="M30" s="28"/>
    </row>
    <row r="31" spans="2:14" ht="11.25" customHeight="1" x14ac:dyDescent="0.25">
      <c r="B31" s="68"/>
      <c r="C31" s="69"/>
      <c r="D31" s="69"/>
      <c r="E31" s="69"/>
      <c r="F31" s="69"/>
      <c r="G31" s="69"/>
      <c r="H31" s="69"/>
      <c r="I31" s="70"/>
      <c r="J31" s="32"/>
    </row>
    <row r="32" spans="2:14" ht="16.5" customHeight="1" x14ac:dyDescent="0.25">
      <c r="B32" s="68"/>
      <c r="C32" s="69"/>
      <c r="D32" s="69"/>
      <c r="E32" s="69"/>
      <c r="F32" s="69"/>
      <c r="G32" s="69"/>
      <c r="H32" s="69"/>
      <c r="I32" s="70"/>
      <c r="J32" s="32"/>
    </row>
    <row r="33" spans="2:10" ht="16.5" customHeight="1" x14ac:dyDescent="0.25">
      <c r="B33" s="68"/>
      <c r="C33" s="69"/>
      <c r="D33" s="69"/>
      <c r="E33" s="69"/>
      <c r="F33" s="69"/>
      <c r="G33" s="69"/>
      <c r="H33" s="69"/>
      <c r="I33" s="70"/>
      <c r="J33" s="32"/>
    </row>
    <row r="34" spans="2:10" ht="15.75" thickBot="1" x14ac:dyDescent="0.3">
      <c r="B34" s="62"/>
      <c r="C34" s="63"/>
      <c r="D34" s="63"/>
      <c r="E34" s="63"/>
      <c r="F34" s="63"/>
      <c r="G34" s="63"/>
      <c r="H34" s="63"/>
      <c r="I34" s="64"/>
      <c r="J34" s="29"/>
    </row>
  </sheetData>
  <mergeCells count="55">
    <mergeCell ref="F5:G5"/>
    <mergeCell ref="F6:G6"/>
    <mergeCell ref="F7:G7"/>
    <mergeCell ref="H5:I5"/>
    <mergeCell ref="H6:I6"/>
    <mergeCell ref="H7:I7"/>
    <mergeCell ref="G2:I2"/>
    <mergeCell ref="B2:B3"/>
    <mergeCell ref="E2:F3"/>
    <mergeCell ref="B12:B13"/>
    <mergeCell ref="B8:I8"/>
    <mergeCell ref="B4:I4"/>
    <mergeCell ref="G3:I3"/>
    <mergeCell ref="E11:G11"/>
    <mergeCell ref="H9:I9"/>
    <mergeCell ref="H10:I10"/>
    <mergeCell ref="H11:I11"/>
    <mergeCell ref="E12:F13"/>
    <mergeCell ref="H12:I12"/>
    <mergeCell ref="H13:I13"/>
    <mergeCell ref="E9:G9"/>
    <mergeCell ref="E10:G10"/>
    <mergeCell ref="B34:I34"/>
    <mergeCell ref="B31:I32"/>
    <mergeCell ref="B33:I33"/>
    <mergeCell ref="B30:I30"/>
    <mergeCell ref="B29:I29"/>
    <mergeCell ref="H18:I18"/>
    <mergeCell ref="E25:G26"/>
    <mergeCell ref="H25:I25"/>
    <mergeCell ref="H26:I26"/>
    <mergeCell ref="H20:I20"/>
    <mergeCell ref="H21:I21"/>
    <mergeCell ref="E20:G20"/>
    <mergeCell ref="E21:G21"/>
    <mergeCell ref="E22:G24"/>
    <mergeCell ref="H22:I22"/>
    <mergeCell ref="H17:I17"/>
    <mergeCell ref="B17:B19"/>
    <mergeCell ref="E17:G19"/>
    <mergeCell ref="H19:I19"/>
    <mergeCell ref="H23:I23"/>
    <mergeCell ref="H14:I14"/>
    <mergeCell ref="E16:G16"/>
    <mergeCell ref="E15:G15"/>
    <mergeCell ref="H15:I15"/>
    <mergeCell ref="H16:I16"/>
    <mergeCell ref="E14:G14"/>
    <mergeCell ref="D25:D26"/>
    <mergeCell ref="B27:I27"/>
    <mergeCell ref="B28:I28"/>
    <mergeCell ref="B22:B24"/>
    <mergeCell ref="B25:B26"/>
    <mergeCell ref="C25:C26"/>
    <mergeCell ref="H24:I24"/>
  </mergeCells>
  <pageMargins left="0.98425196850393704" right="0.98425196850393704" top="0.78740157480314965" bottom="0.78740157480314965" header="0.51181102362204722" footer="0.51181102362204722"/>
  <pageSetup paperSize="9" scale="58" orientation="portrait" r:id="rId1"/>
  <rowBreaks count="3" manualBreakCount="3">
    <brk id="3" max="8" man="1"/>
    <brk id="7" max="8" man="1"/>
    <brk id="2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2024-01-31T13:12:58Z</dcterms:modified>
</cp:coreProperties>
</file>